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" i="1" l="1"/>
  <c r="F14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77" i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58" i="1"/>
  <c r="J147" i="1"/>
  <c r="J158" i="1" s="1"/>
  <c r="I147" i="1"/>
  <c r="I158" i="1" s="1"/>
  <c r="H147" i="1"/>
  <c r="H158" i="1" s="1"/>
  <c r="G158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39" i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20" i="1"/>
  <c r="B101" i="1"/>
  <c r="A101" i="1"/>
  <c r="L100" i="1"/>
  <c r="J100" i="1"/>
  <c r="I100" i="1"/>
  <c r="H100" i="1"/>
  <c r="G100" i="1"/>
  <c r="F100" i="1"/>
  <c r="B91" i="1"/>
  <c r="A91" i="1"/>
  <c r="L101" i="1"/>
  <c r="J90" i="1"/>
  <c r="J101" i="1" s="1"/>
  <c r="I90" i="1"/>
  <c r="I101" i="1" s="1"/>
  <c r="H90" i="1"/>
  <c r="H101" i="1" s="1"/>
  <c r="G90" i="1"/>
  <c r="G101" i="1" s="1"/>
  <c r="F101" i="1"/>
  <c r="B82" i="1"/>
  <c r="A82" i="1"/>
  <c r="L81" i="1"/>
  <c r="J81" i="1"/>
  <c r="I81" i="1"/>
  <c r="H81" i="1"/>
  <c r="G81" i="1"/>
  <c r="F81" i="1"/>
  <c r="B72" i="1"/>
  <c r="A72" i="1"/>
  <c r="L82" i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63" i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44" i="1"/>
  <c r="J33" i="1"/>
  <c r="J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25" i="1"/>
  <c r="J14" i="1"/>
  <c r="J25" i="1" s="1"/>
  <c r="I14" i="1"/>
  <c r="I25" i="1" s="1"/>
  <c r="H14" i="1"/>
  <c r="H25" i="1" s="1"/>
  <c r="G25" i="1"/>
  <c r="F25" i="1"/>
  <c r="L197" i="1" l="1"/>
  <c r="G197" i="1"/>
  <c r="J197" i="1"/>
  <c r="I44" i="1"/>
  <c r="I197" i="1" s="1"/>
  <c r="F197" i="1"/>
  <c r="H197" i="1"/>
</calcChain>
</file>

<file path=xl/sharedStrings.xml><?xml version="1.0" encoding="utf-8"?>
<sst xmlns="http://schemas.openxmlformats.org/spreadsheetml/2006/main" count="229" uniqueCount="65">
  <si>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</si>
  <si>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</si>
  <si>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</si>
  <si>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</si>
  <si>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</si>
  <si>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</si>
  <si>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</si>
  <si>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</si>
  <si>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</si>
  <si>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</si>
  <si>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</si>
  <si>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</si>
  <si>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</si>
  <si>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</si>
  <si>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</si>
  <si>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</si>
  <si>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</si>
  <si>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</si>
  <si>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</si>
  <si>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</si>
  <si>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</si>
  <si>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</si>
  <si>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</si>
  <si>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</si>
  <si>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</si>
  <si>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</si>
  <si>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</si>
  <si>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</si>
  <si>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</si>
  <si>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</si>
  <si>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</si>
  <si>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</si>
  <si>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</si>
  <si>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</si>
  <si>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</si>
  <si>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</si>
  <si>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</si>
  <si>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</si>
  <si>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схаром</t>
  </si>
  <si>
    <t>Чай с сахаром</t>
  </si>
  <si>
    <t>Хлеб пшеничный</t>
  </si>
  <si>
    <t xml:space="preserve">Хлеб пшеничный </t>
  </si>
  <si>
    <t>Картофельное пюре</t>
  </si>
  <si>
    <t>Мясо птицы тушенное</t>
  </si>
  <si>
    <t>Макаронные изделия с тертым сыром</t>
  </si>
  <si>
    <t>Рис отварной</t>
  </si>
  <si>
    <t>Каша гречневая рассыпчатая</t>
  </si>
  <si>
    <t>Тефтели мясные</t>
  </si>
  <si>
    <t>Е.Н.Косар</t>
  </si>
  <si>
    <t xml:space="preserve"> Директор МАУ "Центр по организации детского питания Ханкайскоко муниципального округа  __________ Е.Н. Косар</t>
  </si>
  <si>
    <t>5-11 классы(12 лет и старше)</t>
  </si>
  <si>
    <t>220/12/5</t>
  </si>
  <si>
    <t>Жаркое по домашннему</t>
  </si>
  <si>
    <t>Макаронные изделия отварные</t>
  </si>
  <si>
    <t>Пельмени отварные с маслом сливочным</t>
  </si>
  <si>
    <t>Гуляш(куриное филе)</t>
  </si>
  <si>
    <t>4.880</t>
  </si>
  <si>
    <t>Горошек зелёный</t>
  </si>
  <si>
    <t>Плов</t>
  </si>
  <si>
    <t>Каша пшенная молочная жидкая</t>
  </si>
  <si>
    <t>220\5</t>
  </si>
  <si>
    <t>Масло сливочное</t>
  </si>
  <si>
    <t>Сыр порционный</t>
  </si>
  <si>
    <t>Сосиска отварная</t>
  </si>
  <si>
    <t>№ 5 с. Ильинка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</si>
</sst>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7"/>
  <sheetViews>
    <sheetView tabSelected="1" topLeftCell="A76" zoomScaleNormal="100" workbookViewId="0">
      <selection activeCell="O6" sqref="O6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40" style="1" customWidth="1"/>
    <col min="6" max="6" width="8.57031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.28515625" style="1" customWidth="1"/>
    <col min="12" max="12" width="7.140625" style="1" customWidth="1"/>
    <col min="13" max="13" width="9.140625" style="1" customWidth="1"/>
  </cols>
  <sheetData>
    <row r="2" spans="1:12" ht="15" customHeight="1" x14ac:dyDescent="0.25">
      <c r="A2" s="2" t="s">
        <v>0</v>
      </c>
      <c r="C2" s="54" t="s">
        <v>64</v>
      </c>
      <c r="D2" s="54"/>
      <c r="E2" s="54"/>
      <c r="F2" s="3" t="s">
        <v>1</v>
      </c>
      <c r="G2" s="1" t="s">
        <v>2</v>
      </c>
      <c r="H2" s="55" t="s">
        <v>49</v>
      </c>
      <c r="I2" s="56"/>
      <c r="J2" s="56"/>
      <c r="K2" s="56"/>
    </row>
    <row r="3" spans="1:12" ht="18.75" x14ac:dyDescent="0.25">
      <c r="A3" s="4" t="s">
        <v>3</v>
      </c>
      <c r="C3" s="1"/>
      <c r="G3" s="1" t="s">
        <v>4</v>
      </c>
      <c r="H3" s="56" t="s">
        <v>48</v>
      </c>
      <c r="I3" s="56"/>
      <c r="J3" s="56"/>
      <c r="K3" s="56"/>
    </row>
    <row r="4" spans="1:12" x14ac:dyDescent="0.25">
      <c r="A4" s="5" t="s">
        <v>5</v>
      </c>
      <c r="C4" s="1"/>
      <c r="D4" s="6"/>
      <c r="E4" s="7" t="s">
        <v>50</v>
      </c>
      <c r="G4" s="1" t="s">
        <v>6</v>
      </c>
      <c r="H4" s="8">
        <v>14</v>
      </c>
      <c r="I4" s="8">
        <v>4</v>
      </c>
      <c r="J4" s="9">
        <v>2025</v>
      </c>
      <c r="K4" s="10"/>
    </row>
    <row r="5" spans="1:12" x14ac:dyDescent="0.25">
      <c r="C5" s="1"/>
      <c r="D5" s="5"/>
      <c r="H5" s="11" t="s">
        <v>7</v>
      </c>
      <c r="I5" s="11" t="s">
        <v>8</v>
      </c>
      <c r="J5" s="11" t="s">
        <v>9</v>
      </c>
    </row>
    <row r="6" spans="1:12" ht="33.75" x14ac:dyDescent="0.25">
      <c r="A6" s="12" t="s">
        <v>10</v>
      </c>
      <c r="B6" s="13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19</v>
      </c>
      <c r="K6" s="15" t="s">
        <v>20</v>
      </c>
      <c r="L6" s="14" t="s">
        <v>21</v>
      </c>
    </row>
    <row r="7" spans="1:12" x14ac:dyDescent="0.25">
      <c r="A7" s="16">
        <v>1</v>
      </c>
      <c r="B7" s="17">
        <v>1</v>
      </c>
      <c r="C7" s="18" t="s">
        <v>22</v>
      </c>
      <c r="D7" s="19" t="s">
        <v>23</v>
      </c>
      <c r="E7" s="20" t="s">
        <v>54</v>
      </c>
      <c r="F7" s="21">
        <v>200</v>
      </c>
      <c r="G7" s="21">
        <v>22.02</v>
      </c>
      <c r="H7" s="21">
        <v>25.46</v>
      </c>
      <c r="I7" s="21">
        <v>54.02</v>
      </c>
      <c r="J7" s="21">
        <v>531.32000000000005</v>
      </c>
      <c r="K7" s="22">
        <v>120</v>
      </c>
      <c r="L7" s="21">
        <v>126.608</v>
      </c>
    </row>
    <row r="8" spans="1:12" x14ac:dyDescent="0.25">
      <c r="A8" s="23"/>
      <c r="B8" s="24"/>
      <c r="C8" s="25"/>
      <c r="D8" s="26"/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24</v>
      </c>
      <c r="E9" s="27" t="s">
        <v>39</v>
      </c>
      <c r="F9" s="28">
        <v>200</v>
      </c>
      <c r="G9" s="28">
        <v>0.04</v>
      </c>
      <c r="H9" s="28">
        <v>0</v>
      </c>
      <c r="I9" s="28">
        <v>15</v>
      </c>
      <c r="J9" s="28">
        <v>60.1</v>
      </c>
      <c r="K9" s="29">
        <v>268</v>
      </c>
      <c r="L9" s="28">
        <v>2.456</v>
      </c>
    </row>
    <row r="10" spans="1:12" x14ac:dyDescent="0.25">
      <c r="A10" s="23"/>
      <c r="B10" s="24"/>
      <c r="C10" s="25"/>
      <c r="D10" s="30" t="s">
        <v>25</v>
      </c>
      <c r="E10" s="27" t="s">
        <v>40</v>
      </c>
      <c r="F10" s="28">
        <v>50</v>
      </c>
      <c r="G10" s="28">
        <v>3.95</v>
      </c>
      <c r="H10" s="28">
        <v>0.5</v>
      </c>
      <c r="I10" s="28">
        <v>24.15</v>
      </c>
      <c r="J10" s="28">
        <v>106.8</v>
      </c>
      <c r="K10" s="29">
        <v>267</v>
      </c>
      <c r="L10" s="28">
        <v>6.85</v>
      </c>
    </row>
    <row r="11" spans="1:12" x14ac:dyDescent="0.25">
      <c r="A11" s="23"/>
      <c r="B11" s="24"/>
      <c r="C11" s="25"/>
      <c r="D11" s="30" t="s">
        <v>26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27</v>
      </c>
      <c r="E14" s="35"/>
      <c r="F14" s="36">
        <f>SUM(F7:F13)</f>
        <v>450</v>
      </c>
      <c r="G14" s="36">
        <f>SUM(G7:G13)</f>
        <v>26.009999999999998</v>
      </c>
      <c r="H14" s="36">
        <f>SUM(H7:H13)</f>
        <v>25.96</v>
      </c>
      <c r="I14" s="36">
        <f>SUM(I7:I13)</f>
        <v>93.170000000000016</v>
      </c>
      <c r="J14" s="36">
        <f>SUM(J7:J13)</f>
        <v>698.22</v>
      </c>
      <c r="K14" s="37"/>
      <c r="L14" s="36">
        <v>135.91399999999999</v>
      </c>
    </row>
    <row r="15" spans="1:12" x14ac:dyDescent="0.25">
      <c r="A15" s="38">
        <f>A7</f>
        <v>1</v>
      </c>
      <c r="B15" s="39">
        <f>B7</f>
        <v>1</v>
      </c>
      <c r="C15" s="40" t="s">
        <v>28</v>
      </c>
      <c r="D15" s="30" t="s">
        <v>29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30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27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3.9" customHeight="1" x14ac:dyDescent="0.25">
      <c r="A25" s="41">
        <f>A7</f>
        <v>1</v>
      </c>
      <c r="B25" s="42">
        <f>B7</f>
        <v>1</v>
      </c>
      <c r="C25" s="57" t="s">
        <v>36</v>
      </c>
      <c r="D25" s="57"/>
      <c r="E25" s="43"/>
      <c r="F25" s="44">
        <f>F14+F24</f>
        <v>450</v>
      </c>
      <c r="G25" s="44">
        <f>G14+G24</f>
        <v>26.009999999999998</v>
      </c>
      <c r="H25" s="44">
        <f>H14+H24</f>
        <v>25.96</v>
      </c>
      <c r="I25" s="44">
        <f>I14+I24</f>
        <v>93.170000000000016</v>
      </c>
      <c r="J25" s="44">
        <f>J14+J24</f>
        <v>698.22</v>
      </c>
      <c r="K25" s="44"/>
      <c r="L25" s="44">
        <f>L14+L24</f>
        <v>135.91399999999999</v>
      </c>
    </row>
    <row r="26" spans="1:12" x14ac:dyDescent="0.25">
      <c r="A26" s="45">
        <v>1</v>
      </c>
      <c r="B26" s="24">
        <v>2</v>
      </c>
      <c r="C26" s="18" t="s">
        <v>22</v>
      </c>
      <c r="D26" s="19" t="s">
        <v>23</v>
      </c>
      <c r="E26" s="20" t="s">
        <v>46</v>
      </c>
      <c r="F26" s="21">
        <v>200</v>
      </c>
      <c r="G26" s="21">
        <v>10.78</v>
      </c>
      <c r="H26" s="21">
        <v>6.12</v>
      </c>
      <c r="I26" s="21">
        <v>56.22</v>
      </c>
      <c r="J26" s="21">
        <v>320.68</v>
      </c>
      <c r="K26" s="22">
        <v>165</v>
      </c>
      <c r="L26" s="21">
        <v>18.116</v>
      </c>
    </row>
    <row r="27" spans="1:12" x14ac:dyDescent="0.25">
      <c r="A27" s="45"/>
      <c r="B27" s="24"/>
      <c r="C27" s="25"/>
      <c r="D27" s="26"/>
      <c r="E27" s="27" t="s">
        <v>55</v>
      </c>
      <c r="F27" s="28">
        <v>80</v>
      </c>
      <c r="G27" s="28">
        <v>28.69</v>
      </c>
      <c r="H27" s="28">
        <v>5.5</v>
      </c>
      <c r="I27" s="28" t="s">
        <v>56</v>
      </c>
      <c r="J27" s="28">
        <v>183.22</v>
      </c>
      <c r="K27" s="29">
        <v>92</v>
      </c>
      <c r="L27" s="28">
        <v>77.784999999999997</v>
      </c>
    </row>
    <row r="28" spans="1:12" x14ac:dyDescent="0.25">
      <c r="A28" s="45"/>
      <c r="B28" s="24"/>
      <c r="C28" s="25"/>
      <c r="D28" s="30" t="s">
        <v>24</v>
      </c>
      <c r="E28" s="27" t="s">
        <v>39</v>
      </c>
      <c r="F28" s="28">
        <v>200</v>
      </c>
      <c r="G28" s="28">
        <v>0.04</v>
      </c>
      <c r="H28" s="28">
        <v>0</v>
      </c>
      <c r="I28" s="28">
        <v>15</v>
      </c>
      <c r="J28" s="28">
        <v>60.1</v>
      </c>
      <c r="K28" s="29">
        <v>268</v>
      </c>
      <c r="L28" s="28">
        <v>2.456</v>
      </c>
    </row>
    <row r="29" spans="1:12" x14ac:dyDescent="0.25">
      <c r="A29" s="45"/>
      <c r="B29" s="24"/>
      <c r="C29" s="25"/>
      <c r="D29" s="30" t="s">
        <v>25</v>
      </c>
      <c r="E29" s="27" t="s">
        <v>40</v>
      </c>
      <c r="F29" s="28">
        <v>50</v>
      </c>
      <c r="G29" s="28">
        <v>3.95</v>
      </c>
      <c r="H29" s="28">
        <v>0.5</v>
      </c>
      <c r="I29" s="28">
        <v>24.15</v>
      </c>
      <c r="J29" s="28">
        <v>106.8</v>
      </c>
      <c r="K29" s="29">
        <v>267</v>
      </c>
      <c r="L29" s="28">
        <v>6.85</v>
      </c>
    </row>
    <row r="30" spans="1:12" x14ac:dyDescent="0.25">
      <c r="A30" s="45"/>
      <c r="B30" s="24"/>
      <c r="C30" s="25"/>
      <c r="D30" s="30" t="s">
        <v>26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6"/>
      <c r="B33" s="32"/>
      <c r="C33" s="33"/>
      <c r="D33" s="34" t="s">
        <v>27</v>
      </c>
      <c r="E33" s="35"/>
      <c r="F33" s="36">
        <f>SUM(F26:F32)</f>
        <v>530</v>
      </c>
      <c r="G33" s="36">
        <f>SUM(G26:G32)</f>
        <v>43.46</v>
      </c>
      <c r="H33" s="36">
        <f>SUM(H26:H32)</f>
        <v>12.120000000000001</v>
      </c>
      <c r="I33" s="36">
        <v>100.25</v>
      </c>
      <c r="J33" s="36">
        <f>SUM(J26:J32)</f>
        <v>670.8</v>
      </c>
      <c r="K33" s="37"/>
      <c r="L33" s="36">
        <v>105.20699999999999</v>
      </c>
    </row>
    <row r="34" spans="1:12" x14ac:dyDescent="0.25">
      <c r="A34" s="39">
        <f>A26</f>
        <v>1</v>
      </c>
      <c r="B34" s="39">
        <f>B26</f>
        <v>2</v>
      </c>
      <c r="C34" s="40" t="s">
        <v>28</v>
      </c>
      <c r="D34" s="30" t="s">
        <v>29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34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35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6"/>
      <c r="B43" s="32"/>
      <c r="C43" s="33"/>
      <c r="D43" s="34" t="s">
        <v>27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3.9" customHeight="1" x14ac:dyDescent="0.25">
      <c r="A44" s="47">
        <f>A26</f>
        <v>1</v>
      </c>
      <c r="B44" s="47">
        <f>B26</f>
        <v>2</v>
      </c>
      <c r="C44" s="57" t="s">
        <v>36</v>
      </c>
      <c r="D44" s="57"/>
      <c r="E44" s="43"/>
      <c r="F44" s="44">
        <f>F33+F43</f>
        <v>530</v>
      </c>
      <c r="G44" s="44">
        <f>G33+G43</f>
        <v>43.46</v>
      </c>
      <c r="H44" s="44">
        <f>H33+H43</f>
        <v>12.120000000000001</v>
      </c>
      <c r="I44" s="44">
        <f>I33+I43</f>
        <v>100.25</v>
      </c>
      <c r="J44" s="44">
        <f>J33+J43</f>
        <v>670.8</v>
      </c>
      <c r="K44" s="44"/>
      <c r="L44" s="44">
        <f>L33+L43</f>
        <v>105.20699999999999</v>
      </c>
    </row>
    <row r="45" spans="1:12" x14ac:dyDescent="0.25">
      <c r="A45" s="16">
        <v>1</v>
      </c>
      <c r="B45" s="17">
        <v>3</v>
      </c>
      <c r="C45" s="18" t="s">
        <v>22</v>
      </c>
      <c r="D45" s="19" t="s">
        <v>23</v>
      </c>
      <c r="E45" s="20" t="s">
        <v>57</v>
      </c>
      <c r="F45" s="21">
        <v>20</v>
      </c>
      <c r="G45" s="21">
        <v>4.5999999999999996</v>
      </c>
      <c r="H45" s="21">
        <v>0.24</v>
      </c>
      <c r="I45" s="21">
        <v>10.66</v>
      </c>
      <c r="J45" s="21">
        <v>60.54</v>
      </c>
      <c r="K45" s="22">
        <v>65</v>
      </c>
      <c r="L45" s="21">
        <v>8.1999999999999993</v>
      </c>
    </row>
    <row r="46" spans="1:12" x14ac:dyDescent="0.25">
      <c r="A46" s="23"/>
      <c r="B46" s="24"/>
      <c r="C46" s="25"/>
      <c r="D46" s="26"/>
      <c r="E46" s="27" t="s">
        <v>58</v>
      </c>
      <c r="F46" s="28">
        <v>250</v>
      </c>
      <c r="G46" s="28">
        <v>14.25</v>
      </c>
      <c r="H46" s="28">
        <v>21.15</v>
      </c>
      <c r="I46" s="28">
        <v>48.83</v>
      </c>
      <c r="J46" s="28">
        <v>445.33</v>
      </c>
      <c r="K46" s="29">
        <v>96</v>
      </c>
      <c r="L46" s="28">
        <v>53.377000000000002</v>
      </c>
    </row>
    <row r="47" spans="1:12" x14ac:dyDescent="0.25">
      <c r="A47" s="23"/>
      <c r="B47" s="24"/>
      <c r="C47" s="25"/>
      <c r="D47" s="30" t="s">
        <v>24</v>
      </c>
      <c r="E47" s="27" t="s">
        <v>39</v>
      </c>
      <c r="F47" s="28">
        <v>200</v>
      </c>
      <c r="G47" s="28">
        <v>0.04</v>
      </c>
      <c r="H47" s="28">
        <v>0</v>
      </c>
      <c r="I47" s="28">
        <v>15</v>
      </c>
      <c r="J47" s="28">
        <v>60.1</v>
      </c>
      <c r="K47" s="29">
        <v>268</v>
      </c>
      <c r="L47" s="28">
        <v>2.456</v>
      </c>
    </row>
    <row r="48" spans="1:12" x14ac:dyDescent="0.25">
      <c r="A48" s="23"/>
      <c r="B48" s="24"/>
      <c r="C48" s="25"/>
      <c r="D48" s="30" t="s">
        <v>25</v>
      </c>
      <c r="E48" s="27" t="s">
        <v>40</v>
      </c>
      <c r="F48" s="28">
        <v>50</v>
      </c>
      <c r="G48" s="28">
        <v>3.95</v>
      </c>
      <c r="H48" s="28">
        <v>0.5</v>
      </c>
      <c r="I48" s="28">
        <v>24.15</v>
      </c>
      <c r="J48" s="28">
        <v>106.8</v>
      </c>
      <c r="K48" s="29">
        <v>267</v>
      </c>
      <c r="L48" s="28">
        <v>6.85</v>
      </c>
    </row>
    <row r="49" spans="1:12" x14ac:dyDescent="0.25">
      <c r="A49" s="23"/>
      <c r="B49" s="24"/>
      <c r="C49" s="25"/>
      <c r="D49" s="30" t="s">
        <v>26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31"/>
      <c r="B52" s="32"/>
      <c r="C52" s="33"/>
      <c r="D52" s="34" t="s">
        <v>27</v>
      </c>
      <c r="E52" s="35"/>
      <c r="F52" s="36">
        <f>SUM(F45:F51)</f>
        <v>520</v>
      </c>
      <c r="G52" s="36">
        <f>SUM(G45:G51)</f>
        <v>22.84</v>
      </c>
      <c r="H52" s="36">
        <f>SUM(H45:H51)</f>
        <v>21.889999999999997</v>
      </c>
      <c r="I52" s="36">
        <f>SUM(I45:I51)</f>
        <v>98.639999999999986</v>
      </c>
      <c r="J52" s="36">
        <f>SUM(J45:J51)</f>
        <v>672.77</v>
      </c>
      <c r="K52" s="37"/>
      <c r="L52" s="36">
        <v>70.882999999999996</v>
      </c>
    </row>
    <row r="53" spans="1:12" x14ac:dyDescent="0.25">
      <c r="A53" s="38">
        <f>A45</f>
        <v>1</v>
      </c>
      <c r="B53" s="39">
        <f>B45</f>
        <v>3</v>
      </c>
      <c r="C53" s="40" t="s">
        <v>28</v>
      </c>
      <c r="D53" s="30" t="s">
        <v>29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30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31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32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33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34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35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31"/>
      <c r="B62" s="32"/>
      <c r="C62" s="33"/>
      <c r="D62" s="34" t="s">
        <v>27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3.9" customHeight="1" x14ac:dyDescent="0.25">
      <c r="A63" s="41">
        <f>A45</f>
        <v>1</v>
      </c>
      <c r="B63" s="42">
        <f>B45</f>
        <v>3</v>
      </c>
      <c r="C63" s="57" t="s">
        <v>36</v>
      </c>
      <c r="D63" s="57"/>
      <c r="E63" s="43"/>
      <c r="F63" s="44">
        <f>F52+F62</f>
        <v>520</v>
      </c>
      <c r="G63" s="44">
        <f>G52+G62</f>
        <v>22.84</v>
      </c>
      <c r="H63" s="44">
        <f>H52+H62</f>
        <v>21.889999999999997</v>
      </c>
      <c r="I63" s="44">
        <f>I52+I62</f>
        <v>98.639999999999986</v>
      </c>
      <c r="J63" s="44">
        <f>J52+J62</f>
        <v>672.77</v>
      </c>
      <c r="K63" s="44"/>
      <c r="L63" s="44">
        <f>L52+L62</f>
        <v>70.882999999999996</v>
      </c>
    </row>
    <row r="64" spans="1:12" x14ac:dyDescent="0.25">
      <c r="A64" s="16">
        <v>1</v>
      </c>
      <c r="B64" s="17">
        <v>4</v>
      </c>
      <c r="C64" s="18" t="s">
        <v>22</v>
      </c>
      <c r="D64" s="19" t="s">
        <v>23</v>
      </c>
      <c r="E64" s="20" t="s">
        <v>42</v>
      </c>
      <c r="F64" s="21">
        <v>200</v>
      </c>
      <c r="G64" s="21">
        <v>4.54</v>
      </c>
      <c r="H64" s="21">
        <v>3.76</v>
      </c>
      <c r="I64" s="21">
        <v>30.8</v>
      </c>
      <c r="J64" s="21">
        <v>172.48</v>
      </c>
      <c r="K64" s="22">
        <v>131</v>
      </c>
      <c r="L64" s="21">
        <v>37.823999999999998</v>
      </c>
    </row>
    <row r="65" spans="1:12" x14ac:dyDescent="0.25">
      <c r="A65" s="23"/>
      <c r="B65" s="24"/>
      <c r="C65" s="25"/>
      <c r="D65" s="26"/>
      <c r="E65" s="27" t="s">
        <v>43</v>
      </c>
      <c r="F65" s="28">
        <v>100</v>
      </c>
      <c r="G65" s="28">
        <v>25.05</v>
      </c>
      <c r="H65" s="28">
        <v>19.09</v>
      </c>
      <c r="I65" s="28">
        <v>1.07</v>
      </c>
      <c r="J65" s="28">
        <v>274.97000000000003</v>
      </c>
      <c r="K65" s="29">
        <v>129</v>
      </c>
      <c r="L65" s="28">
        <v>76.790999999999997</v>
      </c>
    </row>
    <row r="66" spans="1:12" x14ac:dyDescent="0.25">
      <c r="A66" s="23"/>
      <c r="B66" s="24"/>
      <c r="C66" s="25"/>
      <c r="D66" s="30" t="s">
        <v>24</v>
      </c>
      <c r="E66" s="27" t="s">
        <v>39</v>
      </c>
      <c r="F66" s="28">
        <v>200</v>
      </c>
      <c r="G66" s="28">
        <v>0.04</v>
      </c>
      <c r="H66" s="28">
        <v>0</v>
      </c>
      <c r="I66" s="28">
        <v>15</v>
      </c>
      <c r="J66" s="28">
        <v>60.1</v>
      </c>
      <c r="K66" s="29">
        <v>268</v>
      </c>
      <c r="L66" s="28">
        <v>2.456</v>
      </c>
    </row>
    <row r="67" spans="1:12" x14ac:dyDescent="0.25">
      <c r="A67" s="23"/>
      <c r="B67" s="24"/>
      <c r="C67" s="25"/>
      <c r="D67" s="30" t="s">
        <v>25</v>
      </c>
      <c r="E67" s="27" t="s">
        <v>40</v>
      </c>
      <c r="F67" s="28">
        <v>50</v>
      </c>
      <c r="G67" s="28">
        <v>3.95</v>
      </c>
      <c r="H67" s="28">
        <v>0.5</v>
      </c>
      <c r="I67" s="28">
        <v>24.15</v>
      </c>
      <c r="J67" s="28">
        <v>106.8</v>
      </c>
      <c r="K67" s="29">
        <v>267</v>
      </c>
      <c r="L67" s="28">
        <v>6.85</v>
      </c>
    </row>
    <row r="68" spans="1:12" x14ac:dyDescent="0.25">
      <c r="A68" s="23"/>
      <c r="B68" s="24"/>
      <c r="C68" s="25"/>
      <c r="D68" s="30" t="s">
        <v>26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x14ac:dyDescent="0.25">
      <c r="A71" s="31"/>
      <c r="B71" s="32"/>
      <c r="C71" s="33"/>
      <c r="D71" s="34" t="s">
        <v>27</v>
      </c>
      <c r="E71" s="35"/>
      <c r="F71" s="36">
        <f>SUM(F64:F70)</f>
        <v>550</v>
      </c>
      <c r="G71" s="36">
        <f>SUM(G64:G70)</f>
        <v>33.58</v>
      </c>
      <c r="H71" s="36">
        <f>SUM(H64:H70)</f>
        <v>23.35</v>
      </c>
      <c r="I71" s="36">
        <f>SUM(I64:I70)</f>
        <v>71.02000000000001</v>
      </c>
      <c r="J71" s="36">
        <f>SUM(J64:J70)</f>
        <v>614.35</v>
      </c>
      <c r="K71" s="37"/>
      <c r="L71" s="36">
        <v>123.92100000000001</v>
      </c>
    </row>
    <row r="72" spans="1:12" x14ac:dyDescent="0.25">
      <c r="A72" s="38">
        <f>A64</f>
        <v>1</v>
      </c>
      <c r="B72" s="39">
        <f>B64</f>
        <v>4</v>
      </c>
      <c r="C72" s="40" t="s">
        <v>28</v>
      </c>
      <c r="D72" s="30" t="s">
        <v>29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30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31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32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33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34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35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31"/>
      <c r="B81" s="32"/>
      <c r="C81" s="33"/>
      <c r="D81" s="34" t="s">
        <v>27</v>
      </c>
      <c r="E81" s="35"/>
      <c r="F81" s="36">
        <f>SUM(F72:F80)</f>
        <v>0</v>
      </c>
      <c r="G81" s="36">
        <f>SUM(G72:G80)</f>
        <v>0</v>
      </c>
      <c r="H81" s="36">
        <f>SUM(H72:H80)</f>
        <v>0</v>
      </c>
      <c r="I81" s="36">
        <f>SUM(I72:I80)</f>
        <v>0</v>
      </c>
      <c r="J81" s="36">
        <f>SUM(J72:J80)</f>
        <v>0</v>
      </c>
      <c r="K81" s="37"/>
      <c r="L81" s="36">
        <f>SUM(L72:L80)</f>
        <v>0</v>
      </c>
    </row>
    <row r="82" spans="1:12" ht="13.9" customHeight="1" x14ac:dyDescent="0.25">
      <c r="A82" s="41">
        <f>A64</f>
        <v>1</v>
      </c>
      <c r="B82" s="42">
        <f>B64</f>
        <v>4</v>
      </c>
      <c r="C82" s="57" t="s">
        <v>36</v>
      </c>
      <c r="D82" s="57"/>
      <c r="E82" s="43"/>
      <c r="F82" s="44">
        <f>F71+F81</f>
        <v>550</v>
      </c>
      <c r="G82" s="44">
        <f>G71+G81</f>
        <v>33.58</v>
      </c>
      <c r="H82" s="44">
        <f>H71+H81</f>
        <v>23.35</v>
      </c>
      <c r="I82" s="44">
        <f>I71+I81</f>
        <v>71.02000000000001</v>
      </c>
      <c r="J82" s="44">
        <f>J71+J81</f>
        <v>614.35</v>
      </c>
      <c r="K82" s="44"/>
      <c r="L82" s="44">
        <f>L71+L81</f>
        <v>123.92100000000001</v>
      </c>
    </row>
    <row r="83" spans="1:12" x14ac:dyDescent="0.25">
      <c r="A83" s="16">
        <v>1</v>
      </c>
      <c r="B83" s="17">
        <v>5</v>
      </c>
      <c r="C83" s="18" t="s">
        <v>22</v>
      </c>
      <c r="D83" s="19" t="s">
        <v>23</v>
      </c>
      <c r="E83" s="20" t="s">
        <v>44</v>
      </c>
      <c r="F83" s="21" t="s">
        <v>51</v>
      </c>
      <c r="G83" s="21">
        <v>14.04</v>
      </c>
      <c r="H83" s="21">
        <v>8.0299999999999994</v>
      </c>
      <c r="I83" s="21">
        <v>54.47</v>
      </c>
      <c r="J83" s="21">
        <v>349.65</v>
      </c>
      <c r="K83" s="22">
        <v>204</v>
      </c>
      <c r="L83" s="21">
        <v>41.247999999999998</v>
      </c>
    </row>
    <row r="84" spans="1:12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24</v>
      </c>
      <c r="E85" s="27" t="s">
        <v>38</v>
      </c>
      <c r="F85" s="28">
        <v>200</v>
      </c>
      <c r="G85" s="28">
        <v>0.04</v>
      </c>
      <c r="H85" s="28">
        <v>0</v>
      </c>
      <c r="I85" s="28">
        <v>15</v>
      </c>
      <c r="J85" s="28">
        <v>60.1</v>
      </c>
      <c r="K85" s="29">
        <v>268</v>
      </c>
      <c r="L85" s="28">
        <v>2.456</v>
      </c>
    </row>
    <row r="86" spans="1:12" x14ac:dyDescent="0.25">
      <c r="A86" s="23"/>
      <c r="B86" s="24"/>
      <c r="C86" s="25"/>
      <c r="D86" s="30" t="s">
        <v>25</v>
      </c>
      <c r="E86" s="27" t="s">
        <v>40</v>
      </c>
      <c r="F86" s="28">
        <v>50</v>
      </c>
      <c r="G86" s="28">
        <v>3.95</v>
      </c>
      <c r="H86" s="28">
        <v>0.5</v>
      </c>
      <c r="I86" s="28">
        <v>24.15</v>
      </c>
      <c r="J86" s="28">
        <v>106.8</v>
      </c>
      <c r="K86" s="29">
        <v>267</v>
      </c>
      <c r="L86" s="28">
        <v>6.85</v>
      </c>
    </row>
    <row r="87" spans="1:12" x14ac:dyDescent="0.25">
      <c r="A87" s="23"/>
      <c r="B87" s="24"/>
      <c r="C87" s="25"/>
      <c r="D87" s="30" t="s">
        <v>26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31"/>
      <c r="B90" s="32"/>
      <c r="C90" s="33"/>
      <c r="D90" s="34" t="s">
        <v>27</v>
      </c>
      <c r="E90" s="35"/>
      <c r="F90" s="36">
        <v>470</v>
      </c>
      <c r="G90" s="36">
        <f>SUM(G83:G89)</f>
        <v>18.029999999999998</v>
      </c>
      <c r="H90" s="36">
        <f>SUM(H83:H89)</f>
        <v>8.5299999999999994</v>
      </c>
      <c r="I90" s="36">
        <f>SUM(I83:I89)</f>
        <v>93.62</v>
      </c>
      <c r="J90" s="36">
        <f>SUM(J83:J89)</f>
        <v>516.54999999999995</v>
      </c>
      <c r="K90" s="37"/>
      <c r="L90" s="36">
        <v>50.554000000000002</v>
      </c>
    </row>
    <row r="91" spans="1:12" x14ac:dyDescent="0.25">
      <c r="A91" s="38">
        <f>A83</f>
        <v>1</v>
      </c>
      <c r="B91" s="39">
        <f>B83</f>
        <v>5</v>
      </c>
      <c r="C91" s="40" t="s">
        <v>28</v>
      </c>
      <c r="D91" s="30" t="s">
        <v>29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30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31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32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33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34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35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31"/>
      <c r="B100" s="32"/>
      <c r="C100" s="33"/>
      <c r="D100" s="34" t="s">
        <v>27</v>
      </c>
      <c r="E100" s="35"/>
      <c r="F100" s="36">
        <f>SUM(F91:F99)</f>
        <v>0</v>
      </c>
      <c r="G100" s="36">
        <f>SUM(G91:G99)</f>
        <v>0</v>
      </c>
      <c r="H100" s="36">
        <f>SUM(H91:H99)</f>
        <v>0</v>
      </c>
      <c r="I100" s="36">
        <f>SUM(I91:I99)</f>
        <v>0</v>
      </c>
      <c r="J100" s="36">
        <f>SUM(J91:J99)</f>
        <v>0</v>
      </c>
      <c r="K100" s="37"/>
      <c r="L100" s="36">
        <f>SUM(L91:L99)</f>
        <v>0</v>
      </c>
    </row>
    <row r="101" spans="1:12" ht="13.9" customHeight="1" x14ac:dyDescent="0.25">
      <c r="A101" s="41">
        <f>A83</f>
        <v>1</v>
      </c>
      <c r="B101" s="42">
        <f>B83</f>
        <v>5</v>
      </c>
      <c r="C101" s="57" t="s">
        <v>36</v>
      </c>
      <c r="D101" s="57"/>
      <c r="E101" s="43"/>
      <c r="F101" s="44">
        <f>F90+F100</f>
        <v>470</v>
      </c>
      <c r="G101" s="44">
        <f>G90+G100</f>
        <v>18.029999999999998</v>
      </c>
      <c r="H101" s="44">
        <f>H90+H100</f>
        <v>8.5299999999999994</v>
      </c>
      <c r="I101" s="44">
        <f>I90+I100</f>
        <v>93.62</v>
      </c>
      <c r="J101" s="44">
        <f>J90+J100</f>
        <v>516.54999999999995</v>
      </c>
      <c r="K101" s="44"/>
      <c r="L101" s="44">
        <f>L90+L100</f>
        <v>50.554000000000002</v>
      </c>
    </row>
    <row r="102" spans="1:12" x14ac:dyDescent="0.25">
      <c r="A102" s="16">
        <v>2</v>
      </c>
      <c r="B102" s="17">
        <v>6</v>
      </c>
      <c r="C102" s="18" t="s">
        <v>22</v>
      </c>
      <c r="D102" s="19" t="s">
        <v>23</v>
      </c>
      <c r="E102" s="20" t="s">
        <v>59</v>
      </c>
      <c r="F102" s="21" t="s">
        <v>60</v>
      </c>
      <c r="G102" s="21">
        <v>8.3800000000000008</v>
      </c>
      <c r="H102" s="21">
        <v>8.67</v>
      </c>
      <c r="I102" s="21">
        <v>39.450000000000003</v>
      </c>
      <c r="J102" s="21">
        <v>263.74</v>
      </c>
      <c r="K102" s="22">
        <v>185</v>
      </c>
      <c r="L102" s="21">
        <v>40.103999999999999</v>
      </c>
    </row>
    <row r="103" spans="1:12" x14ac:dyDescent="0.25">
      <c r="A103" s="23"/>
      <c r="B103" s="24"/>
      <c r="C103" s="25"/>
      <c r="D103" s="26"/>
      <c r="E103" s="27" t="s">
        <v>61</v>
      </c>
      <c r="F103" s="28">
        <v>15</v>
      </c>
      <c r="G103" s="28">
        <v>0.12</v>
      </c>
      <c r="H103" s="28">
        <v>10.88</v>
      </c>
      <c r="I103" s="28">
        <v>0.19</v>
      </c>
      <c r="J103" s="28">
        <v>84.9</v>
      </c>
      <c r="K103" s="29">
        <v>62</v>
      </c>
      <c r="L103" s="28">
        <v>27.06</v>
      </c>
    </row>
    <row r="104" spans="1:12" x14ac:dyDescent="0.25">
      <c r="A104" s="23"/>
      <c r="B104" s="24"/>
      <c r="C104" s="25"/>
      <c r="D104" s="30" t="s">
        <v>24</v>
      </c>
      <c r="E104" s="27" t="s">
        <v>39</v>
      </c>
      <c r="F104" s="28">
        <v>200</v>
      </c>
      <c r="G104" s="28">
        <v>0.04</v>
      </c>
      <c r="H104" s="28">
        <v>0</v>
      </c>
      <c r="I104" s="28">
        <v>15</v>
      </c>
      <c r="J104" s="28">
        <v>60.1</v>
      </c>
      <c r="K104" s="29">
        <v>268</v>
      </c>
      <c r="L104" s="28">
        <v>2.456</v>
      </c>
    </row>
    <row r="105" spans="1:12" x14ac:dyDescent="0.25">
      <c r="A105" s="23"/>
      <c r="B105" s="24"/>
      <c r="C105" s="25"/>
      <c r="D105" s="30" t="s">
        <v>26</v>
      </c>
      <c r="E105" s="27"/>
      <c r="F105" s="51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30" t="s">
        <v>25</v>
      </c>
      <c r="E106" s="27" t="s">
        <v>40</v>
      </c>
      <c r="F106" s="28">
        <v>50</v>
      </c>
      <c r="G106" s="28">
        <v>3.95</v>
      </c>
      <c r="H106" s="28">
        <v>0.5</v>
      </c>
      <c r="I106" s="28">
        <v>24.15</v>
      </c>
      <c r="J106" s="28">
        <v>106.8</v>
      </c>
      <c r="K106" s="29">
        <v>267</v>
      </c>
      <c r="L106" s="28">
        <v>6.85</v>
      </c>
    </row>
    <row r="107" spans="1:12" x14ac:dyDescent="0.25">
      <c r="A107" s="23"/>
      <c r="B107" s="24"/>
      <c r="C107" s="25"/>
      <c r="D107" s="26"/>
      <c r="E107" s="27" t="s">
        <v>62</v>
      </c>
      <c r="F107" s="28">
        <v>15</v>
      </c>
      <c r="G107" s="28">
        <v>3.7</v>
      </c>
      <c r="H107" s="28">
        <v>4.4800000000000004</v>
      </c>
      <c r="I107" s="28">
        <v>0</v>
      </c>
      <c r="J107" s="28">
        <v>46.09</v>
      </c>
      <c r="K107" s="29">
        <v>280</v>
      </c>
      <c r="L107" s="28">
        <v>19.125</v>
      </c>
    </row>
    <row r="108" spans="1:12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31"/>
      <c r="B109" s="32"/>
      <c r="C109" s="33"/>
      <c r="D109" s="34" t="s">
        <v>27</v>
      </c>
      <c r="E109" s="35"/>
      <c r="F109" s="36">
        <v>500</v>
      </c>
      <c r="G109" s="36">
        <f>SUM(G102:G108)</f>
        <v>16.189999999999998</v>
      </c>
      <c r="H109" s="36">
        <f>SUM(H102:H108)</f>
        <v>24.53</v>
      </c>
      <c r="I109" s="36">
        <f>SUM(I102:I108)</f>
        <v>78.789999999999992</v>
      </c>
      <c r="J109" s="36">
        <f>SUM(J102:J108)</f>
        <v>561.63</v>
      </c>
      <c r="K109" s="37"/>
      <c r="L109" s="36">
        <f>SUM(L102:L108)</f>
        <v>95.594999999999999</v>
      </c>
    </row>
    <row r="110" spans="1:12" x14ac:dyDescent="0.25">
      <c r="A110" s="38">
        <f>A102</f>
        <v>2</v>
      </c>
      <c r="B110" s="39">
        <f>B102</f>
        <v>6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ht="13.9" customHeight="1" x14ac:dyDescent="0.25">
      <c r="A120" s="41">
        <f>A102</f>
        <v>2</v>
      </c>
      <c r="B120" s="42">
        <f>B102</f>
        <v>6</v>
      </c>
      <c r="C120" s="57" t="s">
        <v>36</v>
      </c>
      <c r="D120" s="57"/>
      <c r="E120" s="43"/>
      <c r="F120" s="44">
        <f>F109+F119</f>
        <v>500</v>
      </c>
      <c r="G120" s="44">
        <f>G109+G119</f>
        <v>16.189999999999998</v>
      </c>
      <c r="H120" s="44">
        <f>H109+H119</f>
        <v>24.53</v>
      </c>
      <c r="I120" s="44">
        <f>I109+I119</f>
        <v>78.789999999999992</v>
      </c>
      <c r="J120" s="44">
        <f>J109+J119</f>
        <v>561.63</v>
      </c>
      <c r="K120" s="44"/>
      <c r="L120" s="44">
        <v>52.47</v>
      </c>
    </row>
    <row r="121" spans="1:12" x14ac:dyDescent="0.25">
      <c r="A121" s="45">
        <v>2</v>
      </c>
      <c r="B121" s="24">
        <v>7</v>
      </c>
      <c r="C121" s="18" t="s">
        <v>22</v>
      </c>
      <c r="D121" s="19" t="s">
        <v>23</v>
      </c>
      <c r="E121" s="20" t="s">
        <v>52</v>
      </c>
      <c r="F121" s="21">
        <v>250</v>
      </c>
      <c r="G121" s="21">
        <v>13.25</v>
      </c>
      <c r="H121" s="21">
        <v>19.77</v>
      </c>
      <c r="I121" s="21">
        <v>28.95</v>
      </c>
      <c r="J121" s="21">
        <v>349.82</v>
      </c>
      <c r="K121" s="22">
        <v>98</v>
      </c>
      <c r="L121" s="21">
        <v>75.423000000000002</v>
      </c>
    </row>
    <row r="122" spans="1:12" x14ac:dyDescent="0.25">
      <c r="A122" s="45"/>
      <c r="B122" s="24"/>
      <c r="C122" s="25"/>
      <c r="D122" s="26"/>
      <c r="E122" s="27" t="s">
        <v>61</v>
      </c>
      <c r="F122" s="28">
        <v>15</v>
      </c>
      <c r="G122" s="28">
        <v>0.12</v>
      </c>
      <c r="H122" s="28">
        <v>10.88</v>
      </c>
      <c r="I122" s="28">
        <v>0.19</v>
      </c>
      <c r="J122" s="28">
        <v>84.9</v>
      </c>
      <c r="K122" s="29">
        <v>62</v>
      </c>
      <c r="L122" s="51"/>
    </row>
    <row r="123" spans="1:12" x14ac:dyDescent="0.25">
      <c r="A123" s="45"/>
      <c r="B123" s="24"/>
      <c r="C123" s="25"/>
      <c r="D123" s="30" t="s">
        <v>24</v>
      </c>
      <c r="E123" s="27" t="s">
        <v>39</v>
      </c>
      <c r="F123" s="28">
        <v>200</v>
      </c>
      <c r="G123" s="28">
        <v>0.04</v>
      </c>
      <c r="H123" s="28">
        <v>0</v>
      </c>
      <c r="I123" s="28">
        <v>15</v>
      </c>
      <c r="J123" s="28">
        <v>60.1</v>
      </c>
      <c r="K123" s="29">
        <v>268</v>
      </c>
      <c r="L123" s="28">
        <v>2.456</v>
      </c>
    </row>
    <row r="124" spans="1:12" x14ac:dyDescent="0.25">
      <c r="A124" s="45"/>
      <c r="B124" s="24"/>
      <c r="C124" s="25"/>
      <c r="D124" s="30" t="s">
        <v>25</v>
      </c>
      <c r="E124" s="27" t="s">
        <v>40</v>
      </c>
      <c r="F124" s="28">
        <v>50</v>
      </c>
      <c r="G124" s="52">
        <v>3.95</v>
      </c>
      <c r="H124" s="28">
        <v>0.5</v>
      </c>
      <c r="I124" s="28">
        <v>24.15</v>
      </c>
      <c r="J124" s="28">
        <v>106.8</v>
      </c>
      <c r="K124" s="29">
        <v>267</v>
      </c>
      <c r="L124" s="28">
        <v>6.85</v>
      </c>
    </row>
    <row r="125" spans="1:12" x14ac:dyDescent="0.25">
      <c r="A125" s="45"/>
      <c r="B125" s="24"/>
      <c r="C125" s="25"/>
      <c r="D125" s="30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6"/>
      <c r="B128" s="32"/>
      <c r="C128" s="33"/>
      <c r="D128" s="34" t="s">
        <v>27</v>
      </c>
      <c r="E128" s="35"/>
      <c r="F128" s="36">
        <f>SUM(F121:F127)</f>
        <v>515</v>
      </c>
      <c r="G128" s="36">
        <f>SUM(G121:G127)</f>
        <v>17.36</v>
      </c>
      <c r="H128" s="36">
        <f>SUM(H121:H127)</f>
        <v>31.15</v>
      </c>
      <c r="I128" s="36">
        <f>SUM(I121:I127)</f>
        <v>68.289999999999992</v>
      </c>
      <c r="J128" s="36">
        <f>SUM(J121:J127)</f>
        <v>601.62</v>
      </c>
      <c r="K128" s="37"/>
      <c r="L128" s="36">
        <v>111.789</v>
      </c>
    </row>
    <row r="129" spans="1:12" x14ac:dyDescent="0.25">
      <c r="A129" s="39">
        <f>A121</f>
        <v>2</v>
      </c>
      <c r="B129" s="39">
        <f>B121</f>
        <v>7</v>
      </c>
      <c r="C129" s="40" t="s">
        <v>28</v>
      </c>
      <c r="D129" s="30" t="s">
        <v>29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30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31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32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33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34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35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6"/>
      <c r="B138" s="32"/>
      <c r="C138" s="33"/>
      <c r="D138" s="34" t="s">
        <v>27</v>
      </c>
      <c r="E138" s="35"/>
      <c r="F138" s="36">
        <f>SUM(F129:F137)</f>
        <v>0</v>
      </c>
      <c r="G138" s="36">
        <f>SUM(G129:G137)</f>
        <v>0</v>
      </c>
      <c r="H138" s="36">
        <f>SUM(H129:H137)</f>
        <v>0</v>
      </c>
      <c r="I138" s="36">
        <f>SUM(I129:I137)</f>
        <v>0</v>
      </c>
      <c r="J138" s="36">
        <f>SUM(J129:J137)</f>
        <v>0</v>
      </c>
      <c r="K138" s="37"/>
      <c r="L138" s="36">
        <f>SUM(L129:L137)</f>
        <v>0</v>
      </c>
    </row>
    <row r="139" spans="1:12" ht="13.9" customHeight="1" x14ac:dyDescent="0.25">
      <c r="A139" s="47">
        <f>A121</f>
        <v>2</v>
      </c>
      <c r="B139" s="47">
        <f>B121</f>
        <v>7</v>
      </c>
      <c r="C139" s="57" t="s">
        <v>36</v>
      </c>
      <c r="D139" s="57"/>
      <c r="E139" s="43"/>
      <c r="F139" s="44">
        <f>F128+F138</f>
        <v>515</v>
      </c>
      <c r="G139" s="44">
        <f>G128+G138</f>
        <v>17.36</v>
      </c>
      <c r="H139" s="44">
        <f>H128+H138</f>
        <v>31.15</v>
      </c>
      <c r="I139" s="44">
        <f>I128+I138</f>
        <v>68.289999999999992</v>
      </c>
      <c r="J139" s="44">
        <f>J128+J138</f>
        <v>601.62</v>
      </c>
      <c r="K139" s="44"/>
      <c r="L139" s="44">
        <f>L128+L138</f>
        <v>111.789</v>
      </c>
    </row>
    <row r="140" spans="1:12" x14ac:dyDescent="0.25">
      <c r="A140" s="16">
        <v>2</v>
      </c>
      <c r="B140" s="17">
        <v>8</v>
      </c>
      <c r="C140" s="18" t="s">
        <v>22</v>
      </c>
      <c r="D140" s="53" t="s">
        <v>23</v>
      </c>
      <c r="E140" s="20" t="s">
        <v>45</v>
      </c>
      <c r="F140" s="21">
        <v>220</v>
      </c>
      <c r="G140" s="21">
        <v>5.43</v>
      </c>
      <c r="H140" s="21">
        <v>5.54</v>
      </c>
      <c r="I140" s="21">
        <v>54.58</v>
      </c>
      <c r="J140" s="21">
        <v>283.73</v>
      </c>
      <c r="K140" s="22">
        <v>169</v>
      </c>
      <c r="L140" s="21">
        <v>23.341999999999999</v>
      </c>
    </row>
    <row r="141" spans="1:12" x14ac:dyDescent="0.25">
      <c r="A141" s="23"/>
      <c r="B141" s="24"/>
      <c r="C141" s="25"/>
      <c r="D141" s="26"/>
      <c r="E141" s="27" t="s">
        <v>43</v>
      </c>
      <c r="F141" s="28">
        <v>100</v>
      </c>
      <c r="G141" s="28">
        <v>24.84</v>
      </c>
      <c r="H141" s="28">
        <v>19.079999999999998</v>
      </c>
      <c r="I141" s="28">
        <v>0</v>
      </c>
      <c r="J141" s="28">
        <v>269.54000000000002</v>
      </c>
      <c r="K141" s="29">
        <v>129</v>
      </c>
      <c r="L141" s="28">
        <v>92.590999999999994</v>
      </c>
    </row>
    <row r="142" spans="1:12" x14ac:dyDescent="0.25">
      <c r="A142" s="23"/>
      <c r="B142" s="24"/>
      <c r="C142" s="25"/>
      <c r="D142" s="30" t="s">
        <v>24</v>
      </c>
      <c r="E142" s="27" t="s">
        <v>39</v>
      </c>
      <c r="F142" s="28">
        <v>200</v>
      </c>
      <c r="G142" s="28">
        <v>0.04</v>
      </c>
      <c r="H142" s="28">
        <v>0</v>
      </c>
      <c r="I142" s="28">
        <v>15</v>
      </c>
      <c r="J142" s="28">
        <v>60.1</v>
      </c>
      <c r="K142" s="29">
        <v>268</v>
      </c>
      <c r="L142" s="28">
        <v>2.456</v>
      </c>
    </row>
    <row r="143" spans="1:12" x14ac:dyDescent="0.25">
      <c r="A143" s="23"/>
      <c r="B143" s="24"/>
      <c r="C143" s="25"/>
      <c r="D143" s="30" t="s">
        <v>25</v>
      </c>
      <c r="E143" s="27" t="s">
        <v>40</v>
      </c>
      <c r="F143" s="28">
        <v>50</v>
      </c>
      <c r="G143" s="28">
        <v>3.95</v>
      </c>
      <c r="H143" s="28">
        <v>0.5</v>
      </c>
      <c r="I143" s="28">
        <v>24.15</v>
      </c>
      <c r="J143" s="28">
        <v>106.8</v>
      </c>
      <c r="K143" s="29">
        <v>6.85</v>
      </c>
      <c r="L143" s="28">
        <v>6.85</v>
      </c>
    </row>
    <row r="144" spans="1:12" x14ac:dyDescent="0.25">
      <c r="A144" s="23"/>
      <c r="B144" s="24"/>
      <c r="C144" s="25"/>
      <c r="D144" s="30" t="s">
        <v>26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31"/>
      <c r="B147" s="32"/>
      <c r="C147" s="33"/>
      <c r="D147" s="34" t="s">
        <v>27</v>
      </c>
      <c r="E147" s="35"/>
      <c r="F147" s="36">
        <f>SUM(F140:F146)</f>
        <v>570</v>
      </c>
      <c r="G147" s="36">
        <v>34.26</v>
      </c>
      <c r="H147" s="36">
        <f>SUM(H140:H146)</f>
        <v>25.119999999999997</v>
      </c>
      <c r="I147" s="36">
        <f>SUM(I140:I146)</f>
        <v>93.72999999999999</v>
      </c>
      <c r="J147" s="36">
        <f>SUM(J140:J146)</f>
        <v>720.17</v>
      </c>
      <c r="K147" s="37"/>
      <c r="L147" s="36">
        <v>125.239</v>
      </c>
    </row>
    <row r="148" spans="1:12" x14ac:dyDescent="0.25">
      <c r="A148" s="38">
        <f>A140</f>
        <v>2</v>
      </c>
      <c r="B148" s="39">
        <f>B140</f>
        <v>8</v>
      </c>
      <c r="C148" s="40" t="s">
        <v>28</v>
      </c>
      <c r="D148" s="30" t="s">
        <v>29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35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31"/>
      <c r="B157" s="32"/>
      <c r="C157" s="33"/>
      <c r="D157" s="34" t="s">
        <v>27</v>
      </c>
      <c r="E157" s="35"/>
      <c r="F157" s="36">
        <f>SUM(F148:F156)</f>
        <v>0</v>
      </c>
      <c r="G157" s="36">
        <f>SUM(G148:G156)</f>
        <v>0</v>
      </c>
      <c r="H157" s="36">
        <f>SUM(H148:H156)</f>
        <v>0</v>
      </c>
      <c r="I157" s="36">
        <f>SUM(I148:I156)</f>
        <v>0</v>
      </c>
      <c r="J157" s="36">
        <f>SUM(J148:J156)</f>
        <v>0</v>
      </c>
      <c r="K157" s="37"/>
      <c r="L157" s="36">
        <f>SUM(L148:L156)</f>
        <v>0</v>
      </c>
    </row>
    <row r="158" spans="1:12" ht="13.9" customHeight="1" x14ac:dyDescent="0.25">
      <c r="A158" s="41">
        <f>A140</f>
        <v>2</v>
      </c>
      <c r="B158" s="42">
        <f>B140</f>
        <v>8</v>
      </c>
      <c r="C158" s="57" t="s">
        <v>36</v>
      </c>
      <c r="D158" s="57"/>
      <c r="E158" s="43"/>
      <c r="F158" s="44">
        <f>F147+F157</f>
        <v>570</v>
      </c>
      <c r="G158" s="44">
        <f>G147+G157</f>
        <v>34.26</v>
      </c>
      <c r="H158" s="44">
        <f>H147+H157</f>
        <v>25.119999999999997</v>
      </c>
      <c r="I158" s="44">
        <f>I147+I157</f>
        <v>93.72999999999999</v>
      </c>
      <c r="J158" s="44">
        <f>J147+J157</f>
        <v>720.17</v>
      </c>
      <c r="K158" s="44"/>
      <c r="L158" s="44">
        <f>L147+L157</f>
        <v>125.239</v>
      </c>
    </row>
    <row r="159" spans="1:12" x14ac:dyDescent="0.25">
      <c r="A159" s="16">
        <v>2</v>
      </c>
      <c r="B159" s="17">
        <v>9</v>
      </c>
      <c r="C159" s="18" t="s">
        <v>22</v>
      </c>
      <c r="D159" s="19" t="s">
        <v>23</v>
      </c>
      <c r="E159" s="20" t="s">
        <v>53</v>
      </c>
      <c r="F159" s="21">
        <v>220</v>
      </c>
      <c r="G159" s="21">
        <v>7.83</v>
      </c>
      <c r="H159" s="21">
        <v>7.94</v>
      </c>
      <c r="I159" s="21">
        <v>55.11</v>
      </c>
      <c r="J159" s="21">
        <v>319.33</v>
      </c>
      <c r="K159" s="22">
        <v>202</v>
      </c>
      <c r="L159" s="21">
        <v>26.224</v>
      </c>
    </row>
    <row r="160" spans="1:12" x14ac:dyDescent="0.25">
      <c r="A160" s="23"/>
      <c r="B160" s="24"/>
      <c r="C160" s="25"/>
      <c r="D160" s="26"/>
      <c r="E160" s="27" t="s">
        <v>47</v>
      </c>
      <c r="F160" s="28">
        <v>120</v>
      </c>
      <c r="G160" s="28">
        <v>15.56</v>
      </c>
      <c r="H160" s="28">
        <v>35.9</v>
      </c>
      <c r="I160" s="28">
        <v>12.72</v>
      </c>
      <c r="J160" s="28">
        <v>440.04</v>
      </c>
      <c r="K160" s="29">
        <v>133</v>
      </c>
      <c r="L160" s="28">
        <v>64.697999999999993</v>
      </c>
    </row>
    <row r="161" spans="1:12" x14ac:dyDescent="0.25">
      <c r="A161" s="23"/>
      <c r="B161" s="24"/>
      <c r="C161" s="25"/>
      <c r="D161" s="30" t="s">
        <v>24</v>
      </c>
      <c r="E161" s="27" t="s">
        <v>39</v>
      </c>
      <c r="F161" s="28">
        <v>200</v>
      </c>
      <c r="G161" s="28">
        <v>0.04</v>
      </c>
      <c r="H161" s="28">
        <v>0</v>
      </c>
      <c r="I161" s="28">
        <v>15</v>
      </c>
      <c r="J161" s="28">
        <v>60.1</v>
      </c>
      <c r="K161" s="29">
        <v>268</v>
      </c>
      <c r="L161" s="28">
        <v>2.456</v>
      </c>
    </row>
    <row r="162" spans="1:12" x14ac:dyDescent="0.25">
      <c r="A162" s="23"/>
      <c r="B162" s="24"/>
      <c r="C162" s="25"/>
      <c r="D162" s="30" t="s">
        <v>25</v>
      </c>
      <c r="E162" s="27" t="s">
        <v>40</v>
      </c>
      <c r="F162" s="28">
        <v>50</v>
      </c>
      <c r="G162" s="28">
        <v>3.95</v>
      </c>
      <c r="H162" s="28">
        <v>0.5</v>
      </c>
      <c r="I162" s="28">
        <v>24.15</v>
      </c>
      <c r="J162" s="28">
        <v>106.8</v>
      </c>
      <c r="K162" s="29">
        <v>267</v>
      </c>
      <c r="L162" s="28">
        <v>6.85</v>
      </c>
    </row>
    <row r="163" spans="1:12" x14ac:dyDescent="0.25">
      <c r="A163" s="23"/>
      <c r="B163" s="24"/>
      <c r="C163" s="25"/>
      <c r="D163" s="30" t="s">
        <v>26</v>
      </c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31"/>
      <c r="B166" s="32"/>
      <c r="C166" s="33"/>
      <c r="D166" s="34" t="s">
        <v>27</v>
      </c>
      <c r="E166" s="35"/>
      <c r="F166" s="36">
        <f>SUM(F159:F165)</f>
        <v>590</v>
      </c>
      <c r="G166" s="36">
        <f>SUM(G159:G165)</f>
        <v>27.38</v>
      </c>
      <c r="H166" s="36">
        <f>SUM(H159:H165)</f>
        <v>44.339999999999996</v>
      </c>
      <c r="I166" s="36">
        <f>SUM(I159:I165)</f>
        <v>106.97999999999999</v>
      </c>
      <c r="J166" s="36">
        <f>SUM(J159:J165)</f>
        <v>926.27</v>
      </c>
      <c r="K166" s="37"/>
      <c r="L166" s="36">
        <v>100.22799999999999</v>
      </c>
    </row>
    <row r="167" spans="1:12" x14ac:dyDescent="0.25">
      <c r="A167" s="38">
        <f>A159</f>
        <v>2</v>
      </c>
      <c r="B167" s="39">
        <f>B159</f>
        <v>9</v>
      </c>
      <c r="C167" s="40" t="s">
        <v>28</v>
      </c>
      <c r="D167" s="30" t="s">
        <v>29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30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31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32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33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34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35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27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3.9" customHeight="1" x14ac:dyDescent="0.25">
      <c r="A177" s="41">
        <f>A159</f>
        <v>2</v>
      </c>
      <c r="B177" s="42">
        <f>B159</f>
        <v>9</v>
      </c>
      <c r="C177" s="57" t="s">
        <v>36</v>
      </c>
      <c r="D177" s="57"/>
      <c r="E177" s="43"/>
      <c r="F177" s="44">
        <f>F166+F176</f>
        <v>590</v>
      </c>
      <c r="G177" s="44">
        <f>G166+G176</f>
        <v>27.38</v>
      </c>
      <c r="H177" s="44">
        <f>H166+H176</f>
        <v>44.339999999999996</v>
      </c>
      <c r="I177" s="44">
        <f>I166+I176</f>
        <v>106.97999999999999</v>
      </c>
      <c r="J177" s="44">
        <f>J166+J176</f>
        <v>926.27</v>
      </c>
      <c r="K177" s="44"/>
      <c r="L177" s="44">
        <f>L166+L176</f>
        <v>100.22799999999999</v>
      </c>
    </row>
    <row r="178" spans="1:12" x14ac:dyDescent="0.25">
      <c r="A178" s="16">
        <v>2</v>
      </c>
      <c r="B178" s="17">
        <v>10</v>
      </c>
      <c r="C178" s="18" t="s">
        <v>22</v>
      </c>
      <c r="D178" s="19" t="s">
        <v>23</v>
      </c>
      <c r="E178" s="20" t="s">
        <v>46</v>
      </c>
      <c r="F178" s="21">
        <v>200</v>
      </c>
      <c r="G178" s="21">
        <v>10.78</v>
      </c>
      <c r="H178" s="21">
        <v>6.12</v>
      </c>
      <c r="I178" s="21">
        <v>56.22</v>
      </c>
      <c r="J178" s="21">
        <v>320.68</v>
      </c>
      <c r="K178" s="22">
        <v>165</v>
      </c>
      <c r="L178" s="21">
        <v>18.116</v>
      </c>
    </row>
    <row r="179" spans="1:12" x14ac:dyDescent="0.25">
      <c r="A179" s="23"/>
      <c r="B179" s="24"/>
      <c r="C179" s="25"/>
      <c r="D179" s="26"/>
      <c r="E179" s="27" t="s">
        <v>63</v>
      </c>
      <c r="F179" s="28">
        <v>100</v>
      </c>
      <c r="G179" s="28">
        <v>0</v>
      </c>
      <c r="H179" s="28">
        <v>0</v>
      </c>
      <c r="I179" s="28">
        <v>0</v>
      </c>
      <c r="J179" s="28">
        <v>0</v>
      </c>
      <c r="K179" s="29">
        <v>127</v>
      </c>
      <c r="L179" s="28">
        <v>95.9</v>
      </c>
    </row>
    <row r="180" spans="1:12" x14ac:dyDescent="0.25">
      <c r="A180" s="23"/>
      <c r="B180" s="24"/>
      <c r="C180" s="25"/>
      <c r="D180" s="30" t="s">
        <v>24</v>
      </c>
      <c r="E180" s="27" t="s">
        <v>39</v>
      </c>
      <c r="F180" s="28">
        <v>200</v>
      </c>
      <c r="G180" s="28">
        <v>0.04</v>
      </c>
      <c r="H180" s="28">
        <v>0</v>
      </c>
      <c r="I180" s="28">
        <v>15</v>
      </c>
      <c r="J180" s="28">
        <v>60.1</v>
      </c>
      <c r="K180" s="29">
        <v>268</v>
      </c>
      <c r="L180" s="28">
        <v>2.456</v>
      </c>
    </row>
    <row r="181" spans="1:12" x14ac:dyDescent="0.25">
      <c r="A181" s="23"/>
      <c r="B181" s="24"/>
      <c r="C181" s="25"/>
      <c r="D181" s="30" t="s">
        <v>25</v>
      </c>
      <c r="E181" s="27" t="s">
        <v>41</v>
      </c>
      <c r="F181" s="28">
        <v>50</v>
      </c>
      <c r="G181" s="28">
        <v>3.95</v>
      </c>
      <c r="H181" s="28">
        <v>0.5</v>
      </c>
      <c r="I181" s="28">
        <v>24.15</v>
      </c>
      <c r="J181" s="28">
        <v>106.8</v>
      </c>
      <c r="K181" s="29">
        <v>267</v>
      </c>
      <c r="L181" s="28">
        <v>6.85</v>
      </c>
    </row>
    <row r="182" spans="1:12" x14ac:dyDescent="0.25">
      <c r="A182" s="23"/>
      <c r="B182" s="24"/>
      <c r="C182" s="25"/>
      <c r="D182" s="30" t="s">
        <v>26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x14ac:dyDescent="0.25">
      <c r="A185" s="31"/>
      <c r="B185" s="32"/>
      <c r="C185" s="33"/>
      <c r="D185" s="34" t="s">
        <v>27</v>
      </c>
      <c r="E185" s="35"/>
      <c r="F185" s="36">
        <f>SUM(F178:F184)</f>
        <v>550</v>
      </c>
      <c r="G185" s="36">
        <f>SUM(G178:G184)</f>
        <v>14.77</v>
      </c>
      <c r="H185" s="36">
        <f>SUM(H178:H184)</f>
        <v>6.62</v>
      </c>
      <c r="I185" s="36">
        <f>SUM(I178:I184)</f>
        <v>95.37</v>
      </c>
      <c r="J185" s="36">
        <f>SUM(J178:J184)</f>
        <v>487.58000000000004</v>
      </c>
      <c r="K185" s="37"/>
      <c r="L185" s="36">
        <f>SUM(L178:L184)</f>
        <v>123.322</v>
      </c>
    </row>
    <row r="186" spans="1:12" x14ac:dyDescent="0.25">
      <c r="A186" s="38">
        <f>A178</f>
        <v>2</v>
      </c>
      <c r="B186" s="39">
        <f>B178</f>
        <v>10</v>
      </c>
      <c r="C186" s="40" t="s">
        <v>28</v>
      </c>
      <c r="D186" s="30" t="s">
        <v>29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30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32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35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31"/>
      <c r="B195" s="32"/>
      <c r="C195" s="33"/>
      <c r="D195" s="34" t="s">
        <v>27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3.9" customHeight="1" x14ac:dyDescent="0.25">
      <c r="A196" s="41">
        <f>A178</f>
        <v>2</v>
      </c>
      <c r="B196" s="42">
        <f>B178</f>
        <v>10</v>
      </c>
      <c r="C196" s="57" t="s">
        <v>36</v>
      </c>
      <c r="D196" s="57"/>
      <c r="E196" s="43"/>
      <c r="F196" s="44">
        <f>F185+F195</f>
        <v>550</v>
      </c>
      <c r="G196" s="44">
        <f>G185+G195</f>
        <v>14.77</v>
      </c>
      <c r="H196" s="44">
        <f>H185+H195</f>
        <v>6.62</v>
      </c>
      <c r="I196" s="44">
        <f>I185+I195</f>
        <v>95.37</v>
      </c>
      <c r="J196" s="44">
        <f>J185+J195</f>
        <v>487.58000000000004</v>
      </c>
      <c r="K196" s="44"/>
      <c r="L196" s="44">
        <f>L185+L195</f>
        <v>123.322</v>
      </c>
    </row>
    <row r="197" spans="1:12" ht="13.9" customHeight="1" x14ac:dyDescent="0.25">
      <c r="A197" s="48"/>
      <c r="B197" s="49"/>
      <c r="C197" s="58" t="s">
        <v>37</v>
      </c>
      <c r="D197" s="58"/>
      <c r="E197" s="58"/>
      <c r="F197" s="50">
        <f>(F25+F44+F63+F82+F101+F120+F139+F158+F177+F196)/(IF(F25=0,0,1)+IF(F44=0,0,1)+IF(F63=0,0,1)+IF(F82=0,0,1)+IF(F101=0,0,1)+IF(F120=0,0,1)+IF(F139=0,0,1)+IF(F158=0,0,1)+IF(F177=0,0,1)+IF(F196=0,0,1))</f>
        <v>524.5</v>
      </c>
      <c r="G197" s="50">
        <f>(G25+G44+G63+G82+G101+G120+G139+G158+G177+G196)/(IF(G25=0,0,1)+IF(G44=0,0,1)+IF(G63=0,0,1)+IF(G82=0,0,1)+IF(G101=0,0,1)+IF(G120=0,0,1)+IF(G139=0,0,1)+IF(G158=0,0,1)+IF(G177=0,0,1)+IF(G196=0,0,1))</f>
        <v>25.387999999999998</v>
      </c>
      <c r="H197" s="50">
        <f>(H25+H44+H63+H82+H101+H120+H139+H158+H177+H196)/(IF(H25=0,0,1)+IF(H44=0,0,1)+IF(H63=0,0,1)+IF(H82=0,0,1)+IF(H101=0,0,1)+IF(H120=0,0,1)+IF(H139=0,0,1)+IF(H158=0,0,1)+IF(H177=0,0,1)+IF(H196=0,0,1))</f>
        <v>22.361000000000001</v>
      </c>
      <c r="I197" s="50">
        <f>(I25+I44+I63+I82+I101+I120+I139+I158+I177+I196)/(IF(I25=0,0,1)+IF(I44=0,0,1)+IF(I63=0,0,1)+IF(I82=0,0,1)+IF(I101=0,0,1)+IF(I120=0,0,1)+IF(I139=0,0,1)+IF(I158=0,0,1)+IF(I177=0,0,1)+IF(I196=0,0,1))</f>
        <v>89.986000000000004</v>
      </c>
      <c r="J197" s="50">
        <f>(J25+J44+J63+J82+J101+J120+J139+J158+J177+J196)/(IF(J25=0,0,1)+IF(J44=0,0,1)+IF(J63=0,0,1)+IF(J82=0,0,1)+IF(J101=0,0,1)+IF(J120=0,0,1)+IF(J139=0,0,1)+IF(J158=0,0,1)+IF(J177=0,0,1)+IF(J196=0,0,1))</f>
        <v>646.99599999999987</v>
      </c>
      <c r="K197" s="50"/>
      <c r="L197" s="50">
        <f>(L25+L44+L63+L82+L101+L120+L139+L158+L177+L196)/(IF(L25=0,0,1)+IF(L44=0,0,1)+IF(L63=0,0,1)+IF(L82=0,0,1)+IF(L101=0,0,1)+IF(L120=0,0,1)+IF(L139=0,0,1)+IF(L158=0,0,1)+IF(L177=0,0,1)+IF(L196=0,0,1))</f>
        <v>99.952699999999993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2:E2"/>
    <mergeCell ref="H2:K2"/>
    <mergeCell ref="H3:K3"/>
    <mergeCell ref="C25:D25"/>
    <mergeCell ref="C44:D44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School</cp:lastModifiedBy>
  <cp:revision>1</cp:revision>
  <dcterms:modified xsi:type="dcterms:W3CDTF">2025-04-24T00:11:16Z</dcterms:modified>
  <dc:language>ru-RU</dc:language>
</cp:coreProperties>
</file>